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<sst xmlns="http://schemas.openxmlformats.org/spreadsheetml/2006/main" count="108" uniqueCount="108">
  <si>
    <t xml:space="preserve"/>
  </si>
  <si>
    <t xml:space="preserve">QAC012</t>
  </si>
  <si>
    <t xml:space="preserve">m²</t>
  </si>
  <si>
    <t xml:space="preserve">Cubierta plana transitable, ventilada, con solado fijo, impermeabilización mediante láminas de PVC.</t>
  </si>
  <si>
    <r>
      <rPr>
        <sz val="7.80"/>
        <color rgb="FF000000"/>
        <rFont val="Arial"/>
        <family val="2"/>
      </rPr>
      <t xml:space="preserve">Cubierta plana transitable, ventilada, con solado fijo, tipo </t>
    </r>
    <r>
      <rPr>
        <b/>
        <sz val="7.80"/>
        <color rgb="FF000000"/>
        <rFont val="Arial"/>
        <family val="2"/>
      </rPr>
      <t xml:space="preserve">convencional</t>
    </r>
    <r>
      <rPr>
        <sz val="7.80"/>
        <color rgb="FF000000"/>
        <rFont val="Arial"/>
        <family val="2"/>
      </rPr>
      <t xml:space="preserve">, pendiente del 1% al 5%, para tráfico </t>
    </r>
    <r>
      <rPr>
        <b/>
        <sz val="7.80"/>
        <color rgb="FF000000"/>
        <rFont val="Arial"/>
        <family val="2"/>
      </rPr>
      <t xml:space="preserve">peatonal privado</t>
    </r>
    <r>
      <rPr>
        <sz val="7.80"/>
        <color rgb="FF000000"/>
        <rFont val="Arial"/>
        <family val="2"/>
      </rPr>
      <t xml:space="preserve">, compuesta de: </t>
    </r>
    <r>
      <rPr>
        <b/>
        <sz val="7.80"/>
        <color rgb="FF000000"/>
        <rFont val="Arial"/>
        <family val="2"/>
      </rPr>
      <t xml:space="preserve">formación de pendientes: tablero cerámico hueco machihembrado de 80x25x3,5 cm apoyado sobre tabiques aligerados de ladrillo cerámico hueco de 24x11,5x9 cm, dispuestos cada 80 cm y con 30 cm de altura media; aislamiento térmico: fieltro aislante de lana mineral, según UNE-EN 13162, revestido por una de sus caras con un complejo de papel kraft con polietileno que actúa como barrera de vapor, de 80 mm de espesor; capa separadora bajo impermeabilización: geotextil no tejido compuesto por fibras de poliéster unidas por agujeteado, (300 g/m²); impermeabilización monocapa no adherida: lámina impermeabilizante flexible de PVC-P (fv), de 1,2 mm de espesor, con armadura de velo de fibra de vidrio, fijada en solapes y bordes mediante soldadura termoplástica; capa separadora bajo protección: geotextil no tejido compuesto por fibras de poliéster unidas por agujeteado, (300 g/m²); capa de protección: baldosas de gres rústico 4/3/-/E, 20x20 cm colocadas en capa fina con adhesivo cementoso normal, C1 gris, sobre capa de regularización de mortero de cemento, industrial, M-5, rejuntadas con mortero de juntas cementoso con resistencia elevada a la abrasión y absorción de agua reducida, CG2, para junta abierta (entre 3 y 15 mm), con la misma tonalidad de las piezas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</si>
  <si>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</si>
  <si>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</si>
  <si>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</si>
  <si>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</si>
  <si>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</si>
  <si>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</si>
  <si>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mt04lvc010c</t>
  </si>
  <si>
    <t xml:space="preserve">Ud</t>
  </si>
  <si>
    <t xml:space="preserve">Ladrillo cerámico hueco doble, para revestir, 24x11,5x9 cm,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</si>
  <si>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</si>
  <si>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</si>
  <si>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</si>
  <si>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</si>
  <si>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</si>
  <si>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</si>
  <si>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</si>
  <si>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</si>
  <si>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</si>
  <si>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mt16lra040a</t>
  </si>
  <si>
    <t xml:space="preserve">m²</t>
  </si>
  <si>
    <t xml:space="preserve">Fieltro aislante de lana mineral, según UNE-EN 13162, revestido por una de sus caras con un complejo de papel kraft con polietileno que actúa como barrera de vapor, de 80 mm de espesor, resistencia térmica 1,9 m²K/W, conductividad térmica 0,042 W/(mK).</t>
  </si>
  <si>
    <t xml:space="preserve">mt04lvg020b</t>
  </si>
  <si>
    <t xml:space="preserve">Ud</t>
  </si>
  <si>
    <t xml:space="preserve">Tablero cerámico hueco machihembrado, para revestir, 80x25x3,5 cm, según UNE 67041.</t>
  </si>
  <si>
    <t xml:space="preserve">mt14gsa020dg</t>
  </si>
  <si>
    <t xml:space="preserve">m²</t>
  </si>
  <si>
    <t xml:space="preserve">Geotextil no tejido compuesto por fibras de poliéster unidas por agujeteado, con una resistencia a la tracción longitudinal de 3,45 kN/m, una resistencia a la tracción transversal de 3,45 kN/m, una apertura de cono al ensayo de perforación dinámica según UNE-EN ISO 13433 inferior a 15 mm, resistencia CBR a punzonamiento 0,8 kN y una masa superficial de 300 g/m², según UNE-EN 13252.</t>
  </si>
  <si>
    <t xml:space="preserve">mt15dan010a</t>
  </si>
  <si>
    <t xml:space="preserve">m²</t>
  </si>
  <si>
    <t xml:space="preserve">Lámina impermeabilizante flexible de PVC-P (fv), de 1,2 mm de espesor, con armadura de velo de fibra de vidrio, según UNE-EN 13956.</t>
  </si>
  <si>
    <t xml:space="preserve">mt15dan020b</t>
  </si>
  <si>
    <t xml:space="preserve">m</t>
  </si>
  <si>
    <t xml:space="preserve">Perfil colaminado de chapa de acero y PVC-P, plano, para remate de impermeabilización en los extremos de las láminas de PVC-P y en encuentros con elementos verticales.</t>
  </si>
  <si>
    <t xml:space="preserve">mt09mcr021g</t>
  </si>
  <si>
    <t xml:space="preserve">kg</t>
  </si>
  <si>
    <t xml:space="preserve">Adhesivo cementoso normal, C1 según UNE-EN 12004, color gris.</t>
  </si>
  <si>
    <t xml:space="preserve">mt18bcr010pAa800</t>
  </si>
  <si>
    <t xml:space="preserve">m²</t>
  </si>
  <si>
    <t xml:space="preserve">Baldosa cerámica de gres rústico 4/3/-/E, 20x20 cm, 8,00€/m², según UNE-EN 14411.</t>
  </si>
  <si>
    <t xml:space="preserve">mt18rcr010a300</t>
  </si>
  <si>
    <t xml:space="preserve">m</t>
  </si>
  <si>
    <t xml:space="preserve">Rodapié cerámico de gres rústico, 7 cm, 3,00€/m.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</si>
  <si>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</si>
  <si>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</si>
  <si>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mm, según UNE-EN 13888.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</si>
  <si>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</si>
  <si>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</si>
  <si>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</si>
  <si>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</si>
  <si>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</si>
  <si>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</si>
  <si>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</si>
  <si>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</si>
  <si>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</si>
  <si>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</si>
  <si>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</si>
  <si>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</si>
  <si>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</si>
  <si>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</si>
  <si>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</si>
  <si>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</si>
  <si>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</si>
  <si>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</si>
  <si>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</si>
  <si>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</si>
  <si>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</si>
  <si>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</si>
  <si>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</si>
  <si>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</si>
  <si>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</si>
  <si>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</si>
  <si>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</si>
  <si>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</si>
  <si>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31,10€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</si>
  <si>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</si>
  <si>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</si>
  <si>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</si>
  <si>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</si>
  <si>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</si>
  <si>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771-1:2011</t>
  </si>
  <si>
    <t xml:space="preserve">2+/4</t>
  </si>
  <si>
    <t xml:space="preserve">Especificaciones de piezas para fábrica de albañilería. Parte 1: Piezas de arcilla cocida </t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</si>
  <si>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</si>
  <si>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</si>
  <si>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</si>
  <si>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UNE-EN 13163:2013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</si>
  <si>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</si>
  <si>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</si>
  <si>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13162:2013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</si>
  <si>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</si>
  <si>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</si>
  <si>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</si>
  <si>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</si>
  <si>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</si>
  <si>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</si>
  <si>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</si>
  <si>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</si>
  <si>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14411:2013</t>
  </si>
  <si>
    <t xml:space="preserve">3/4</t>
  </si>
  <si>
    <t xml:space="preserve">Baldosas cerámicas. Definiciones, clasificación, características, evaluación de la conformidad y marcado.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</si>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</sst>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78" customWidth="1"/>
    <col min="2" max="2" width="3.79" customWidth="1"/>
    <col min="3" max="3" width="1.02" customWidth="1"/>
    <col min="4" max="4" width="20.40" customWidth="1"/>
    <col min="5" max="5" width="34.53" customWidth="1"/>
    <col min="6" max="6" width="7.72" customWidth="1"/>
    <col min="7" max="7" width="6.12" customWidth="1"/>
    <col min="8" max="8" width="1.02" customWidth="1"/>
    <col min="9" max="9" width="4.66" customWidth="1"/>
    <col min="10" max="10" width="8.16" customWidth="1"/>
    <col min="11" max="11" width="0.73" customWidth="1"/>
    <col min="12" max="12" width="4.66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117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/>
      <c r="L7" s="9" t="s">
        <v>10</v>
      </c>
      <c r="M7" s="9"/>
    </row>
    <row r="8" spans="1:13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12.000000</v>
      </c>
      <c r="H8" s="14"/>
      <c r="I8" s="16">
        <v>0.130000</v>
      </c>
      <c r="J8" s="16"/>
      <c r="K8" s="16"/>
      <c r="L8" s="16">
        <f ca="1">ROUND(INDIRECT(ADDRESS(ROW()+(0), COLUMN()+(-5), 1))*INDIRECT(ADDRESS(ROW()+(0), COLUMN()+(-3), 1)), 2)</f>
        <v>1.560000</v>
      </c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0.030000</v>
      </c>
      <c r="H9" s="19"/>
      <c r="I9" s="20">
        <v>1.500000</v>
      </c>
      <c r="J9" s="20"/>
      <c r="K9" s="20"/>
      <c r="L9" s="20">
        <f ca="1">ROUND(INDIRECT(ADDRESS(ROW()+(0), COLUMN()+(-5), 1))*INDIRECT(ADDRESS(ROW()+(0), COLUMN()+(-3), 1)), 2)</f>
        <v>0.050000</v>
      </c>
      <c r="M9" s="20"/>
    </row>
    <row r="10" spans="1:13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0.159000</v>
      </c>
      <c r="H10" s="19"/>
      <c r="I10" s="20">
        <v>32.250000</v>
      </c>
      <c r="J10" s="20"/>
      <c r="K10" s="20"/>
      <c r="L10" s="20">
        <f ca="1">ROUND(INDIRECT(ADDRESS(ROW()+(0), COLUMN()+(-5), 1))*INDIRECT(ADDRESS(ROW()+(0), COLUMN()+(-3), 1)), 2)</f>
        <v>5.130000</v>
      </c>
      <c r="M10" s="20"/>
    </row>
    <row r="11" spans="1:13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0.010000</v>
      </c>
      <c r="H11" s="19"/>
      <c r="I11" s="20">
        <v>1.340000</v>
      </c>
      <c r="J11" s="20"/>
      <c r="K11" s="20"/>
      <c r="L11" s="20">
        <f ca="1">ROUND(INDIRECT(ADDRESS(ROW()+(0), COLUMN()+(-5), 1))*INDIRECT(ADDRESS(ROW()+(0), COLUMN()+(-3), 1)), 2)</f>
        <v>0.010000</v>
      </c>
      <c r="M11" s="20"/>
    </row>
    <row r="12" spans="1:13" ht="40.8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1.200000</v>
      </c>
      <c r="H12" s="19"/>
      <c r="I12" s="20">
        <v>3.410000</v>
      </c>
      <c r="J12" s="20"/>
      <c r="K12" s="20"/>
      <c r="L12" s="20">
        <f ca="1">ROUND(INDIRECT(ADDRESS(ROW()+(0), COLUMN()+(-5), 1))*INDIRECT(ADDRESS(ROW()+(0), COLUMN()+(-3), 1)), 2)</f>
        <v>4.090000</v>
      </c>
      <c r="M12" s="20"/>
    </row>
    <row r="13" spans="1:13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5.000000</v>
      </c>
      <c r="H13" s="19"/>
      <c r="I13" s="20">
        <v>0.480000</v>
      </c>
      <c r="J13" s="20"/>
      <c r="K13" s="20"/>
      <c r="L13" s="20">
        <f ca="1">ROUND(INDIRECT(ADDRESS(ROW()+(0), COLUMN()+(-5), 1))*INDIRECT(ADDRESS(ROW()+(0), COLUMN()+(-3), 1)), 2)</f>
        <v>2.400000</v>
      </c>
      <c r="M13" s="20"/>
    </row>
    <row r="14" spans="1:13" ht="60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2.100000</v>
      </c>
      <c r="H14" s="19"/>
      <c r="I14" s="20">
        <v>1.170000</v>
      </c>
      <c r="J14" s="20"/>
      <c r="K14" s="20"/>
      <c r="L14" s="20">
        <f ca="1">ROUND(INDIRECT(ADDRESS(ROW()+(0), COLUMN()+(-5), 1))*INDIRECT(ADDRESS(ROW()+(0), COLUMN()+(-3), 1)), 2)</f>
        <v>2.460000</v>
      </c>
      <c r="M14" s="20"/>
    </row>
    <row r="15" spans="1:13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1.050000</v>
      </c>
      <c r="H15" s="19"/>
      <c r="I15" s="20">
        <v>7.570000</v>
      </c>
      <c r="J15" s="20"/>
      <c r="K15" s="20"/>
      <c r="L15" s="20">
        <f ca="1">ROUND(INDIRECT(ADDRESS(ROW()+(0), COLUMN()+(-5), 1))*INDIRECT(ADDRESS(ROW()+(0), COLUMN()+(-3), 1)), 2)</f>
        <v>7.950000</v>
      </c>
      <c r="M15" s="20"/>
    </row>
    <row r="16" spans="1:13" ht="31.2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0.400000</v>
      </c>
      <c r="H16" s="19"/>
      <c r="I16" s="20">
        <v>2.800000</v>
      </c>
      <c r="J16" s="20"/>
      <c r="K16" s="20"/>
      <c r="L16" s="20">
        <f ca="1">ROUND(INDIRECT(ADDRESS(ROW()+(0), COLUMN()+(-5), 1))*INDIRECT(ADDRESS(ROW()+(0), COLUMN()+(-3), 1)), 2)</f>
        <v>1.120000</v>
      </c>
      <c r="M16" s="20"/>
    </row>
    <row r="17" spans="1:13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4.000000</v>
      </c>
      <c r="H17" s="19"/>
      <c r="I17" s="20">
        <v>0.350000</v>
      </c>
      <c r="J17" s="20"/>
      <c r="K17" s="20"/>
      <c r="L17" s="20">
        <f ca="1">ROUND(INDIRECT(ADDRESS(ROW()+(0), COLUMN()+(-5), 1))*INDIRECT(ADDRESS(ROW()+(0), COLUMN()+(-3), 1)), 2)</f>
        <v>1.400000</v>
      </c>
      <c r="M17" s="20"/>
    </row>
    <row r="18" spans="1:13" ht="21.6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1.050000</v>
      </c>
      <c r="H18" s="19"/>
      <c r="I18" s="20">
        <v>8.000000</v>
      </c>
      <c r="J18" s="20"/>
      <c r="K18" s="20"/>
      <c r="L18" s="20">
        <f ca="1">ROUND(INDIRECT(ADDRESS(ROW()+(0), COLUMN()+(-5), 1))*INDIRECT(ADDRESS(ROW()+(0), COLUMN()+(-3), 1)), 2)</f>
        <v>8.400000</v>
      </c>
      <c r="M18" s="20"/>
    </row>
    <row r="19" spans="1:13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0.040000</v>
      </c>
      <c r="H19" s="19"/>
      <c r="I19" s="20">
        <v>3.000000</v>
      </c>
      <c r="J19" s="20"/>
      <c r="K19" s="20"/>
      <c r="L19" s="20">
        <f ca="1">ROUND(INDIRECT(ADDRESS(ROW()+(0), COLUMN()+(-5), 1))*INDIRECT(ADDRESS(ROW()+(0), COLUMN()+(-3), 1)), 2)</f>
        <v>0.120000</v>
      </c>
      <c r="M19" s="20"/>
    </row>
    <row r="20" spans="1:13" ht="31.2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0.300000</v>
      </c>
      <c r="H20" s="19"/>
      <c r="I20" s="20">
        <v>0.990000</v>
      </c>
      <c r="J20" s="20"/>
      <c r="K20" s="20"/>
      <c r="L20" s="20">
        <f ca="1">ROUND(INDIRECT(ADDRESS(ROW()+(0), COLUMN()+(-5), 1))*INDIRECT(ADDRESS(ROW()+(0), COLUMN()+(-3), 1)), 2)</f>
        <v>0.300000</v>
      </c>
      <c r="M20" s="20"/>
    </row>
    <row r="21" spans="1:13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9">
        <v>0.788000</v>
      </c>
      <c r="H21" s="19"/>
      <c r="I21" s="20">
        <v>17.240000</v>
      </c>
      <c r="J21" s="20"/>
      <c r="K21" s="20"/>
      <c r="L21" s="20">
        <f ca="1">ROUND(INDIRECT(ADDRESS(ROW()+(0), COLUMN()+(-5), 1))*INDIRECT(ADDRESS(ROW()+(0), COLUMN()+(-3), 1)), 2)</f>
        <v>13.590000</v>
      </c>
      <c r="M21" s="20"/>
    </row>
    <row r="22" spans="1:13" ht="12.00" thickBot="1" customHeight="1">
      <c r="A22" s="17" t="s">
        <v>53</v>
      </c>
      <c r="B22" s="18" t="s">
        <v>54</v>
      </c>
      <c r="C22" s="17" t="s">
        <v>55</v>
      </c>
      <c r="D22" s="17"/>
      <c r="E22" s="17"/>
      <c r="F22" s="17"/>
      <c r="G22" s="19">
        <v>1.217000</v>
      </c>
      <c r="H22" s="19"/>
      <c r="I22" s="20">
        <v>15.920000</v>
      </c>
      <c r="J22" s="20"/>
      <c r="K22" s="20"/>
      <c r="L22" s="20">
        <f ca="1">ROUND(INDIRECT(ADDRESS(ROW()+(0), COLUMN()+(-5), 1))*INDIRECT(ADDRESS(ROW()+(0), COLUMN()+(-3), 1)), 2)</f>
        <v>19.370000</v>
      </c>
      <c r="M22" s="20"/>
    </row>
    <row r="23" spans="1:13" ht="12.00" thickBot="1" customHeight="1">
      <c r="A23" s="17" t="s">
        <v>56</v>
      </c>
      <c r="B23" s="18" t="s">
        <v>57</v>
      </c>
      <c r="C23" s="17" t="s">
        <v>58</v>
      </c>
      <c r="D23" s="17"/>
      <c r="E23" s="17"/>
      <c r="F23" s="17"/>
      <c r="G23" s="19">
        <v>0.141000</v>
      </c>
      <c r="H23" s="19"/>
      <c r="I23" s="20">
        <v>17.240000</v>
      </c>
      <c r="J23" s="20"/>
      <c r="K23" s="20"/>
      <c r="L23" s="20">
        <f ca="1">ROUND(INDIRECT(ADDRESS(ROW()+(0), COLUMN()+(-5), 1))*INDIRECT(ADDRESS(ROW()+(0), COLUMN()+(-3), 1)), 2)</f>
        <v>2.430000</v>
      </c>
      <c r="M23" s="20"/>
    </row>
    <row r="24" spans="1:13" ht="12.00" thickBot="1" customHeight="1">
      <c r="A24" s="17" t="s">
        <v>59</v>
      </c>
      <c r="B24" s="18" t="s">
        <v>60</v>
      </c>
      <c r="C24" s="17" t="s">
        <v>61</v>
      </c>
      <c r="D24" s="17"/>
      <c r="E24" s="17"/>
      <c r="F24" s="17"/>
      <c r="G24" s="19">
        <v>0.141000</v>
      </c>
      <c r="H24" s="19"/>
      <c r="I24" s="20">
        <v>16.130000</v>
      </c>
      <c r="J24" s="20"/>
      <c r="K24" s="20"/>
      <c r="L24" s="20">
        <f ca="1">ROUND(INDIRECT(ADDRESS(ROW()+(0), COLUMN()+(-5), 1))*INDIRECT(ADDRESS(ROW()+(0), COLUMN()+(-3), 1)), 2)</f>
        <v>2.270000</v>
      </c>
      <c r="M24" s="20"/>
    </row>
    <row r="25" spans="1:13" ht="12.00" thickBot="1" customHeight="1">
      <c r="A25" s="17" t="s">
        <v>62</v>
      </c>
      <c r="B25" s="18" t="s">
        <v>63</v>
      </c>
      <c r="C25" s="17" t="s">
        <v>64</v>
      </c>
      <c r="D25" s="17"/>
      <c r="E25" s="17"/>
      <c r="F25" s="17"/>
      <c r="G25" s="19">
        <v>0.050000</v>
      </c>
      <c r="H25" s="19"/>
      <c r="I25" s="20">
        <v>17.820000</v>
      </c>
      <c r="J25" s="20"/>
      <c r="K25" s="20"/>
      <c r="L25" s="20">
        <f ca="1">ROUND(INDIRECT(ADDRESS(ROW()+(0), COLUMN()+(-5), 1))*INDIRECT(ADDRESS(ROW()+(0), COLUMN()+(-3), 1)), 2)</f>
        <v>0.890000</v>
      </c>
      <c r="M25" s="20"/>
    </row>
    <row r="26" spans="1:13" ht="12.00" thickBot="1" customHeight="1">
      <c r="A26" s="17" t="s">
        <v>65</v>
      </c>
      <c r="B26" s="18" t="s">
        <v>66</v>
      </c>
      <c r="C26" s="17" t="s">
        <v>67</v>
      </c>
      <c r="D26" s="17"/>
      <c r="E26" s="17"/>
      <c r="F26" s="17"/>
      <c r="G26" s="19">
        <v>0.050000</v>
      </c>
      <c r="H26" s="19"/>
      <c r="I26" s="20">
        <v>16.130000</v>
      </c>
      <c r="J26" s="20"/>
      <c r="K26" s="20"/>
      <c r="L26" s="20">
        <f ca="1">ROUND(INDIRECT(ADDRESS(ROW()+(0), COLUMN()+(-5), 1))*INDIRECT(ADDRESS(ROW()+(0), COLUMN()+(-3), 1)), 2)</f>
        <v>0.810000</v>
      </c>
      <c r="M26" s="20"/>
    </row>
    <row r="27" spans="1:13" ht="12.00" thickBot="1" customHeight="1">
      <c r="A27" s="17" t="s">
        <v>68</v>
      </c>
      <c r="B27" s="18" t="s">
        <v>69</v>
      </c>
      <c r="C27" s="17" t="s">
        <v>70</v>
      </c>
      <c r="D27" s="17"/>
      <c r="E27" s="17"/>
      <c r="F27" s="17"/>
      <c r="G27" s="19">
        <v>0.404000</v>
      </c>
      <c r="H27" s="19"/>
      <c r="I27" s="20">
        <v>17.240000</v>
      </c>
      <c r="J27" s="20"/>
      <c r="K27" s="20"/>
      <c r="L27" s="20">
        <f ca="1">ROUND(INDIRECT(ADDRESS(ROW()+(0), COLUMN()+(-5), 1))*INDIRECT(ADDRESS(ROW()+(0), COLUMN()+(-3), 1)), 2)</f>
        <v>6.960000</v>
      </c>
      <c r="M27" s="20"/>
    </row>
    <row r="28" spans="1:13" ht="12.00" thickBot="1" customHeight="1">
      <c r="A28" s="17" t="s">
        <v>71</v>
      </c>
      <c r="B28" s="21" t="s">
        <v>72</v>
      </c>
      <c r="C28" s="22" t="s">
        <v>73</v>
      </c>
      <c r="D28" s="22"/>
      <c r="E28" s="22"/>
      <c r="F28" s="22"/>
      <c r="G28" s="23">
        <v>0.202000</v>
      </c>
      <c r="H28" s="23"/>
      <c r="I28" s="24">
        <v>16.130000</v>
      </c>
      <c r="J28" s="24"/>
      <c r="K28" s="24"/>
      <c r="L28" s="24">
        <f ca="1">ROUND(INDIRECT(ADDRESS(ROW()+(0), COLUMN()+(-5), 1))*INDIRECT(ADDRESS(ROW()+(0), COLUMN()+(-3), 1)), 2)</f>
        <v>3.260000</v>
      </c>
      <c r="M28" s="24"/>
    </row>
    <row r="29" spans="1:13" ht="12.00" thickBot="1" customHeight="1">
      <c r="A29" s="17"/>
      <c r="B29" s="12" t="s">
        <v>74</v>
      </c>
      <c r="C29" s="10" t="s">
        <v>75</v>
      </c>
      <c r="D29" s="10"/>
      <c r="E29" s="10"/>
      <c r="F29" s="10"/>
      <c r="G29" s="14">
        <v>2.000000</v>
      </c>
      <c r="H29" s="14"/>
      <c r="I29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1)),INDIRECT(ADDRESS(ROW()+(-14), COLUMN()+(3), 1)),INDIRECT(ADDRESS(ROW()+(-15), COLUMN()+(3), 1)),INDIRECT(ADDRESS(ROW()+(-16), COLUMN()+(3), 1)),INDIRECT(ADDRESS(ROW()+(-17), COLUMN()+(3), 1)),INDIRECT(ADDRESS(ROW()+(-18), COLUMN()+(3), 1)),INDIRECT(ADDRESS(ROW()+(-19), COLUMN()+(3), 1)),INDIRECT(ADDRESS(ROW()+(-20), COLUMN()+(3), 1)),INDIRECT(ADDRESS(ROW()+(-21), COLUMN()+(3), 1))), 2)</f>
        <v>84.570000</v>
      </c>
      <c r="J29" s="16"/>
      <c r="K29" s="16"/>
      <c r="L29" s="16">
        <f ca="1">ROUND(INDIRECT(ADDRESS(ROW()+(0), COLUMN()+(-5), 1))*INDIRECT(ADDRESS(ROW()+(0), COLUMN()+(-3), 1))/100, 2)</f>
        <v>1.690000</v>
      </c>
      <c r="M29" s="16"/>
    </row>
    <row r="30" spans="1:13" ht="12.00" thickBot="1" customHeight="1">
      <c r="A30" s="22"/>
      <c r="B30" s="21" t="s">
        <v>76</v>
      </c>
      <c r="C30" s="22" t="s">
        <v>77</v>
      </c>
      <c r="D30" s="22"/>
      <c r="E30" s="22"/>
      <c r="F30" s="22"/>
      <c r="G30" s="23">
        <v>3.000000</v>
      </c>
      <c r="H30" s="23"/>
      <c r="I30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1)),INDIRECT(ADDRESS(ROW()+(-14), COLUMN()+(3), 1)),INDIRECT(ADDRESS(ROW()+(-15), COLUMN()+(3), 1)),INDIRECT(ADDRESS(ROW()+(-16), COLUMN()+(3), 1)),INDIRECT(ADDRESS(ROW()+(-17), COLUMN()+(3), 1)),INDIRECT(ADDRESS(ROW()+(-18), COLUMN()+(3), 1)),INDIRECT(ADDRESS(ROW()+(-19), COLUMN()+(3), 1)),INDIRECT(ADDRESS(ROW()+(-20), COLUMN()+(3), 1)),INDIRECT(ADDRESS(ROW()+(-21), COLUMN()+(3), 1)),INDIRECT(ADDRESS(ROW()+(-22), COLUMN()+(3), 1))), 2)</f>
        <v>86.260000</v>
      </c>
      <c r="J30" s="24"/>
      <c r="K30" s="24"/>
      <c r="L30" s="24">
        <f ca="1">ROUND(INDIRECT(ADDRESS(ROW()+(0), COLUMN()+(-5), 1))*INDIRECT(ADDRESS(ROW()+(0), COLUMN()+(-3), 1))/100, 2)</f>
        <v>2.590000</v>
      </c>
      <c r="M30" s="24"/>
    </row>
    <row r="31" spans="1:13" ht="12.00" thickBot="1" customHeight="1">
      <c r="A31" s="6" t="s">
        <v>78</v>
      </c>
      <c r="B31" s="7"/>
      <c r="C31" s="7"/>
      <c r="D31" s="7"/>
      <c r="E31" s="7"/>
      <c r="F31" s="7"/>
      <c r="G31" s="25"/>
      <c r="H31" s="25"/>
      <c r="I31" s="6" t="s">
        <v>79</v>
      </c>
      <c r="J31" s="6"/>
      <c r="K31" s="6"/>
      <c r="L3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1))), 2)</f>
        <v>88.850000</v>
      </c>
      <c r="M31" s="26"/>
    </row>
    <row r="34" spans="1:13" ht="21.60" thickBot="1" customHeight="1">
      <c r="A34" s="27" t="s">
        <v>80</v>
      </c>
      <c r="B34" s="27"/>
      <c r="C34" s="27"/>
      <c r="D34" s="27"/>
      <c r="E34" s="27"/>
      <c r="F34" s="27"/>
      <c r="G34" s="27" t="s">
        <v>81</v>
      </c>
      <c r="H34" s="27"/>
      <c r="I34" s="27"/>
      <c r="J34" s="27" t="s">
        <v>82</v>
      </c>
      <c r="K34" s="27"/>
      <c r="L34" s="27"/>
      <c r="M34" s="27" t="s">
        <v>83</v>
      </c>
    </row>
    <row r="35" spans="1:13" ht="12.00" thickBot="1" customHeight="1">
      <c r="A35" s="28" t="s">
        <v>84</v>
      </c>
      <c r="B35" s="28"/>
      <c r="C35" s="28"/>
      <c r="D35" s="28"/>
      <c r="E35" s="28"/>
      <c r="F35" s="28"/>
      <c r="G35" s="29">
        <v>122012.000000</v>
      </c>
      <c r="H35" s="29"/>
      <c r="I35" s="29"/>
      <c r="J35" s="29">
        <v>122013.000000</v>
      </c>
      <c r="K35" s="29"/>
      <c r="L35" s="29"/>
      <c r="M35" s="29" t="s">
        <v>85</v>
      </c>
    </row>
    <row r="36" spans="1:13" ht="12.00" thickBot="1" customHeight="1">
      <c r="A36" s="30" t="s">
        <v>86</v>
      </c>
      <c r="B36" s="30"/>
      <c r="C36" s="30"/>
      <c r="D36" s="30"/>
      <c r="E36" s="30"/>
      <c r="F36" s="30"/>
      <c r="G36" s="31"/>
      <c r="H36" s="31"/>
      <c r="I36" s="31"/>
      <c r="J36" s="31"/>
      <c r="K36" s="31"/>
      <c r="L36" s="31"/>
      <c r="M36" s="31"/>
    </row>
    <row r="37" spans="1:13" ht="12.00" thickBot="1" customHeight="1">
      <c r="A37" s="28" t="s">
        <v>87</v>
      </c>
      <c r="B37" s="28"/>
      <c r="C37" s="28"/>
      <c r="D37" s="28"/>
      <c r="E37" s="28"/>
      <c r="F37" s="28"/>
      <c r="G37" s="29">
        <v>162011.000000</v>
      </c>
      <c r="H37" s="29"/>
      <c r="I37" s="29"/>
      <c r="J37" s="29">
        <v>162012.000000</v>
      </c>
      <c r="K37" s="29"/>
      <c r="L37" s="29"/>
      <c r="M37" s="29" t="s">
        <v>88</v>
      </c>
    </row>
    <row r="38" spans="1:13" ht="12.00" thickBot="1" customHeight="1">
      <c r="A38" s="30" t="s">
        <v>89</v>
      </c>
      <c r="B38" s="30"/>
      <c r="C38" s="30"/>
      <c r="D38" s="30"/>
      <c r="E38" s="30"/>
      <c r="F38" s="30"/>
      <c r="G38" s="31"/>
      <c r="H38" s="31"/>
      <c r="I38" s="31"/>
      <c r="J38" s="31"/>
      <c r="K38" s="31"/>
      <c r="L38" s="31"/>
      <c r="M38" s="31"/>
    </row>
    <row r="39" spans="1:13" ht="12.00" thickBot="1" customHeight="1">
      <c r="A39" s="28" t="s">
        <v>90</v>
      </c>
      <c r="B39" s="28"/>
      <c r="C39" s="28"/>
      <c r="D39" s="28"/>
      <c r="E39" s="28"/>
      <c r="F39" s="28"/>
      <c r="G39" s="29">
        <v>192013.000000</v>
      </c>
      <c r="H39" s="29"/>
      <c r="I39" s="29"/>
      <c r="J39" s="29">
        <v>192013.000000</v>
      </c>
      <c r="K39" s="29"/>
      <c r="L39" s="29"/>
      <c r="M39" s="29" t="s">
        <v>91</v>
      </c>
    </row>
    <row r="40" spans="1:13" ht="21.60" thickBot="1" customHeight="1">
      <c r="A40" s="30" t="s">
        <v>92</v>
      </c>
      <c r="B40" s="30"/>
      <c r="C40" s="30"/>
      <c r="D40" s="30"/>
      <c r="E40" s="30"/>
      <c r="F40" s="30"/>
      <c r="G40" s="31"/>
      <c r="H40" s="31"/>
      <c r="I40" s="31"/>
      <c r="J40" s="31"/>
      <c r="K40" s="31"/>
      <c r="L40" s="31"/>
      <c r="M40" s="31"/>
    </row>
    <row r="41" spans="1:13" ht="12.00" thickBot="1" customHeight="1">
      <c r="A41" s="28" t="s">
        <v>93</v>
      </c>
      <c r="B41" s="28"/>
      <c r="C41" s="28"/>
      <c r="D41" s="28"/>
      <c r="E41" s="28"/>
      <c r="F41" s="28"/>
      <c r="G41" s="29">
        <v>192013.000000</v>
      </c>
      <c r="H41" s="29"/>
      <c r="I41" s="29"/>
      <c r="J41" s="29">
        <v>192013.000000</v>
      </c>
      <c r="K41" s="29"/>
      <c r="L41" s="29"/>
      <c r="M41" s="29" t="s">
        <v>94</v>
      </c>
    </row>
    <row r="42" spans="1:13" ht="21.60" thickBot="1" customHeight="1">
      <c r="A42" s="30" t="s">
        <v>95</v>
      </c>
      <c r="B42" s="30"/>
      <c r="C42" s="30"/>
      <c r="D42" s="30"/>
      <c r="E42" s="30"/>
      <c r="F42" s="30"/>
      <c r="G42" s="31"/>
      <c r="H42" s="31"/>
      <c r="I42" s="31"/>
      <c r="J42" s="31"/>
      <c r="K42" s="31"/>
      <c r="L42" s="31"/>
      <c r="M42" s="31"/>
    </row>
    <row r="43" spans="1:13" ht="12.00" thickBot="1" customHeight="1">
      <c r="A43" s="28" t="s">
        <v>96</v>
      </c>
      <c r="B43" s="28"/>
      <c r="C43" s="28"/>
      <c r="D43" s="28"/>
      <c r="E43" s="28"/>
      <c r="F43" s="28"/>
      <c r="G43" s="29">
        <v>1102001.000000</v>
      </c>
      <c r="H43" s="29"/>
      <c r="I43" s="29"/>
      <c r="J43" s="29">
        <v>1102002.000000</v>
      </c>
      <c r="K43" s="29"/>
      <c r="L43" s="29"/>
      <c r="M43" s="29" t="s">
        <v>97</v>
      </c>
    </row>
    <row r="44" spans="1:13" ht="12.00" thickBot="1" customHeight="1">
      <c r="A44" s="32" t="s">
        <v>98</v>
      </c>
      <c r="B44" s="32"/>
      <c r="C44" s="32"/>
      <c r="D44" s="32"/>
      <c r="E44" s="32"/>
      <c r="F44" s="32"/>
      <c r="G44" s="33"/>
      <c r="H44" s="33"/>
      <c r="I44" s="33"/>
      <c r="J44" s="33"/>
      <c r="K44" s="33"/>
      <c r="L44" s="33"/>
      <c r="M44" s="33"/>
    </row>
    <row r="45" spans="1:13" ht="12.00" thickBot="1" customHeight="1">
      <c r="A45" s="30" t="s">
        <v>99</v>
      </c>
      <c r="B45" s="30"/>
      <c r="C45" s="30"/>
      <c r="D45" s="30"/>
      <c r="E45" s="30"/>
      <c r="F45" s="30"/>
      <c r="G45" s="31">
        <v>162006.000000</v>
      </c>
      <c r="H45" s="31"/>
      <c r="I45" s="31"/>
      <c r="J45" s="31">
        <v>162007.000000</v>
      </c>
      <c r="K45" s="31"/>
      <c r="L45" s="31"/>
      <c r="M45" s="31"/>
    </row>
    <row r="46" spans="1:13" ht="12.00" thickBot="1" customHeight="1">
      <c r="A46" s="28" t="s">
        <v>100</v>
      </c>
      <c r="B46" s="28"/>
      <c r="C46" s="28"/>
      <c r="D46" s="28"/>
      <c r="E46" s="28"/>
      <c r="F46" s="28"/>
      <c r="G46" s="29">
        <v>142013.000000</v>
      </c>
      <c r="H46" s="29"/>
      <c r="I46" s="29"/>
      <c r="J46" s="29">
        <v>172013.000000</v>
      </c>
      <c r="K46" s="29"/>
      <c r="L46" s="29"/>
      <c r="M46" s="29">
        <v>3.000000</v>
      </c>
    </row>
    <row r="47" spans="1:13" ht="21.60" thickBot="1" customHeight="1">
      <c r="A47" s="30" t="s">
        <v>101</v>
      </c>
      <c r="B47" s="30"/>
      <c r="C47" s="30"/>
      <c r="D47" s="30"/>
      <c r="E47" s="30"/>
      <c r="F47" s="30"/>
      <c r="G47" s="31"/>
      <c r="H47" s="31"/>
      <c r="I47" s="31"/>
      <c r="J47" s="31"/>
      <c r="K47" s="31"/>
      <c r="L47" s="31"/>
      <c r="M47" s="31"/>
    </row>
    <row r="48" spans="1:13" ht="12.00" thickBot="1" customHeight="1">
      <c r="A48" s="28" t="s">
        <v>102</v>
      </c>
      <c r="B48" s="28"/>
      <c r="C48" s="28"/>
      <c r="D48" s="28"/>
      <c r="E48" s="28"/>
      <c r="F48" s="28"/>
      <c r="G48" s="29">
        <v>172013.000000</v>
      </c>
      <c r="H48" s="29"/>
      <c r="I48" s="29"/>
      <c r="J48" s="29">
        <v>172014.000000</v>
      </c>
      <c r="K48" s="29"/>
      <c r="L48" s="29"/>
      <c r="M48" s="29" t="s">
        <v>103</v>
      </c>
    </row>
    <row r="49" spans="1:13" ht="21.60" thickBot="1" customHeight="1">
      <c r="A49" s="30" t="s">
        <v>104</v>
      </c>
      <c r="B49" s="30"/>
      <c r="C49" s="30"/>
      <c r="D49" s="30"/>
      <c r="E49" s="30"/>
      <c r="F49" s="30"/>
      <c r="G49" s="31"/>
      <c r="H49" s="31"/>
      <c r="I49" s="31"/>
      <c r="J49" s="31"/>
      <c r="K49" s="31"/>
      <c r="L49" s="31"/>
      <c r="M49" s="31"/>
    </row>
    <row r="52" spans="1:1" ht="11.40" thickBot="1" customHeight="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" ht="11.40" thickBot="1" customHeight="1">
      <c r="A53" s="1" t="s">
        <v>106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" ht="11.40" thickBot="1" customHeight="1">
      <c r="A54" s="1" t="s">
        <v>107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</sheetData>
  <mergeCells count="152">
    <mergeCell ref="A1:M1"/>
    <mergeCell ref="A3:C3"/>
    <mergeCell ref="F3:G3"/>
    <mergeCell ref="H3:J3"/>
    <mergeCell ref="K3:M3"/>
    <mergeCell ref="A4:M4"/>
    <mergeCell ref="C7:F7"/>
    <mergeCell ref="G7:H7"/>
    <mergeCell ref="I7:K7"/>
    <mergeCell ref="L7:M7"/>
    <mergeCell ref="C8:F8"/>
    <mergeCell ref="G8:H8"/>
    <mergeCell ref="I8:K8"/>
    <mergeCell ref="L8:M8"/>
    <mergeCell ref="C9:F9"/>
    <mergeCell ref="G9:H9"/>
    <mergeCell ref="I9:K9"/>
    <mergeCell ref="L9:M9"/>
    <mergeCell ref="C10:F10"/>
    <mergeCell ref="G10:H10"/>
    <mergeCell ref="I10:K10"/>
    <mergeCell ref="L10:M10"/>
    <mergeCell ref="C11:F11"/>
    <mergeCell ref="G11:H11"/>
    <mergeCell ref="I11:K11"/>
    <mergeCell ref="L11:M11"/>
    <mergeCell ref="C12:F12"/>
    <mergeCell ref="G12:H12"/>
    <mergeCell ref="I12:K12"/>
    <mergeCell ref="L12:M12"/>
    <mergeCell ref="C13:F13"/>
    <mergeCell ref="G13:H13"/>
    <mergeCell ref="I13:K13"/>
    <mergeCell ref="L13:M13"/>
    <mergeCell ref="C14:F14"/>
    <mergeCell ref="G14:H14"/>
    <mergeCell ref="I14:K14"/>
    <mergeCell ref="L14:M14"/>
    <mergeCell ref="C15:F15"/>
    <mergeCell ref="G15:H15"/>
    <mergeCell ref="I15:K15"/>
    <mergeCell ref="L15:M15"/>
    <mergeCell ref="C16:F16"/>
    <mergeCell ref="G16:H16"/>
    <mergeCell ref="I16:K16"/>
    <mergeCell ref="L16:M16"/>
    <mergeCell ref="C17:F17"/>
    <mergeCell ref="G17:H17"/>
    <mergeCell ref="I17:K17"/>
    <mergeCell ref="L17:M17"/>
    <mergeCell ref="C18:F18"/>
    <mergeCell ref="G18:H18"/>
    <mergeCell ref="I18:K18"/>
    <mergeCell ref="L18:M18"/>
    <mergeCell ref="C19:F19"/>
    <mergeCell ref="G19:H19"/>
    <mergeCell ref="I19:K19"/>
    <mergeCell ref="L19:M19"/>
    <mergeCell ref="C20:F20"/>
    <mergeCell ref="G20:H20"/>
    <mergeCell ref="I20:K20"/>
    <mergeCell ref="L20:M20"/>
    <mergeCell ref="C21:F21"/>
    <mergeCell ref="G21:H21"/>
    <mergeCell ref="I21:K21"/>
    <mergeCell ref="L21:M21"/>
    <mergeCell ref="C22:F22"/>
    <mergeCell ref="G22:H22"/>
    <mergeCell ref="I22:K22"/>
    <mergeCell ref="L22:M22"/>
    <mergeCell ref="C23:F23"/>
    <mergeCell ref="G23:H23"/>
    <mergeCell ref="I23:K23"/>
    <mergeCell ref="L23:M23"/>
    <mergeCell ref="C24:F24"/>
    <mergeCell ref="G24:H24"/>
    <mergeCell ref="I24:K24"/>
    <mergeCell ref="L24:M24"/>
    <mergeCell ref="C25:F25"/>
    <mergeCell ref="G25:H25"/>
    <mergeCell ref="I25:K25"/>
    <mergeCell ref="L25:M25"/>
    <mergeCell ref="C26:F26"/>
    <mergeCell ref="G26:H26"/>
    <mergeCell ref="I26:K26"/>
    <mergeCell ref="L26:M26"/>
    <mergeCell ref="C27:F27"/>
    <mergeCell ref="G27:H27"/>
    <mergeCell ref="I27:K27"/>
    <mergeCell ref="L27:M27"/>
    <mergeCell ref="C28:F28"/>
    <mergeCell ref="G28:H28"/>
    <mergeCell ref="I28:K28"/>
    <mergeCell ref="L28:M28"/>
    <mergeCell ref="C29:F29"/>
    <mergeCell ref="G29:H29"/>
    <mergeCell ref="I29:K29"/>
    <mergeCell ref="L29:M29"/>
    <mergeCell ref="C30:F30"/>
    <mergeCell ref="G30:H30"/>
    <mergeCell ref="I30:K30"/>
    <mergeCell ref="L30:M30"/>
    <mergeCell ref="A31:F31"/>
    <mergeCell ref="G31:H31"/>
    <mergeCell ref="I31:K31"/>
    <mergeCell ref="L31:M31"/>
    <mergeCell ref="A34:F34"/>
    <mergeCell ref="G34:I34"/>
    <mergeCell ref="J34:L34"/>
    <mergeCell ref="A35:F35"/>
    <mergeCell ref="G35:I36"/>
    <mergeCell ref="J35:L36"/>
    <mergeCell ref="M35:M36"/>
    <mergeCell ref="A36:F36"/>
    <mergeCell ref="A37:F37"/>
    <mergeCell ref="G37:I38"/>
    <mergeCell ref="J37:L38"/>
    <mergeCell ref="M37:M38"/>
    <mergeCell ref="A38:F38"/>
    <mergeCell ref="A39:F39"/>
    <mergeCell ref="G39:I40"/>
    <mergeCell ref="J39:L40"/>
    <mergeCell ref="M39:M40"/>
    <mergeCell ref="A40:F40"/>
    <mergeCell ref="A41:F41"/>
    <mergeCell ref="G41:I42"/>
    <mergeCell ref="J41:L42"/>
    <mergeCell ref="M41:M42"/>
    <mergeCell ref="A42:F42"/>
    <mergeCell ref="A43:F43"/>
    <mergeCell ref="G43:I43"/>
    <mergeCell ref="J43:L43"/>
    <mergeCell ref="M43:M45"/>
    <mergeCell ref="A44:F44"/>
    <mergeCell ref="G44:I44"/>
    <mergeCell ref="J44:L44"/>
    <mergeCell ref="A45:F45"/>
    <mergeCell ref="G45:I45"/>
    <mergeCell ref="J45:L45"/>
    <mergeCell ref="A46:F46"/>
    <mergeCell ref="G46:I47"/>
    <mergeCell ref="J46:L47"/>
    <mergeCell ref="M46:M47"/>
    <mergeCell ref="A47:F47"/>
    <mergeCell ref="A48:F48"/>
    <mergeCell ref="G48:I49"/>
    <mergeCell ref="J48:L49"/>
    <mergeCell ref="M48:M49"/>
    <mergeCell ref="A49:F49"/>
    <mergeCell ref="A52:M52"/>
    <mergeCell ref="A53:M53"/>
    <mergeCell ref="A54:M54"/>
  </mergeCells>
  <pageMargins left="0.620079" right="0.472441" top="0.472441" bottom="0.472441" header="0.0" footer="0.0"/>
  <pageSetup paperSize="9" orientation="portrait"/>
  <rowBreaks count="0" manualBreakCount="0">
    </rowBreaks>
</worksheet>
</file>