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<sst xmlns="http://schemas.openxmlformats.org/spreadsheetml/2006/main" count="47" uniqueCount="47">
  <si>
    <t xml:space="preserve"/>
  </si>
  <si>
    <t xml:space="preserve">RAG062</t>
  </si>
  <si>
    <t xml:space="preserve">m²</t>
  </si>
  <si>
    <t xml:space="preserve">Alicatado STON-KER "BUTECH", sobre superficie soporte interior de placas de yeso laminado.</t>
  </si>
  <si>
    <r>
      <rPr>
        <sz val="8.25"/>
        <color rgb="FF000000"/>
        <rFont val="Arial"/>
        <family val="2"/>
      </rPr>
      <t xml:space="preserve">Alicatado con placas de gres porcelánico de gran formato STON-KER de "BUTECH", "PORCELANOSA GRUPO", serie Durango, acabado Arena, de 37,3x37,3x1 cm, colocadas sobre una superficie soporte de placas de yeso laminado en paramento interior, recibidas con adhesivo cementoso mejorado, C2 TE, con deslizamiento reducido y tiempo abierto ampliado, Fr-one Gris "BUTECH", sin junta (separación entre baldosas entre 1,5 y 3 mm); con cantoneras de PVC; rejuntado con mortero de juntas cementoso Colorstuk 0-4 "BUTECH", tipo CG 2, color Manhattan, para juntas de hasta 4 mm.</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</si>
  <si>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</si>
  <si>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</si>
  <si>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</si>
  <si>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</si>
  <si>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</si>
  <si>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</si>
  <si>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</si>
  <si>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mt09mcb010e</t>
  </si>
  <si>
    <t xml:space="preserve">kg</t>
  </si>
  <si>
    <t xml:space="preserve">Adhesivo cementoso mejorado, C2 TE, con deslizamiento reducido y tiempo abierto ampliado, según UNE-EN 12004, Fr-one Gris "BUTECH", para fachadas cerámicas, a base de cementos de alta resistencia, áridos seleccionados y alto contenido en resinas sintéticas.</t>
  </si>
  <si>
    <t xml:space="preserve">mt19awa010</t>
  </si>
  <si>
    <t xml:space="preserve">m</t>
  </si>
  <si>
    <t xml:space="preserve">Cantonera de PVC en esquinas alicatadas.</t>
  </si>
  <si>
    <t xml:space="preserve">mt12pcb020hnS1</t>
  </si>
  <si>
    <t xml:space="preserve">m²</t>
  </si>
  <si>
    <t xml:space="preserve">Placa de gres porcelánico de gran formato STON-KER de "BUTECH", "PORCELANOSA GRUPO", serie Durango, acabado Arena, de 37,3x37,3x1 cm.</t>
  </si>
  <si>
    <t xml:space="preserve">mt09mcb020a</t>
  </si>
  <si>
    <t xml:space="preserve">kg</t>
  </si>
  <si>
    <t xml:space="preserve">Mortero de juntas cementoso Colorstuk 0-4 "BUTECH", tipo CG2, según UNE-EN 13888, color Manhattan, para juntas de hasta 4 mm, a base de cementos de alta resistencia, áridos seleccionados, pigmentos y aditivos específicos, para todo tipo de piezas cerámicas y piedras naturales.</t>
  </si>
  <si>
    <t xml:space="preserve">Subtotal materiales:</t>
  </si>
  <si>
    <t xml:space="preserve">Mano de obra</t>
  </si>
  <si>
    <t xml:space="preserve">mo024</t>
  </si>
  <si>
    <t xml:space="preserve">h</t>
  </si>
  <si>
    <t xml:space="preserve">Oficial 1ª alicatador.</t>
  </si>
  <si>
    <t xml:space="preserve">mo062</t>
  </si>
  <si>
    <t xml:space="preserve">h</t>
  </si>
  <si>
    <t xml:space="preserve">Ayudante alicatador.</t>
  </si>
  <si>
    <t xml:space="preserve">Subtotal mano de obra:</t>
  </si>
  <si>
    <t xml:space="preserve">Costes directos complementarios</t>
  </si>
  <si>
    <t xml:space="preserve">%</t>
  </si>
  <si>
    <t xml:space="preserve">Costes directos complementarios</t>
  </si>
  <si>
    <t xml:space="preserve">Coste de mantenimiento decenal: 12,18€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</si>
  <si>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</si>
  <si>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norma UNE y Título de la norma transposición de norma armonizada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</si>
  <si>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</si>
  <si>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</si>
  <si>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</si>
  <si>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UNE-EN 12004:2008/A1:2012</t>
  </si>
  <si>
    <t xml:space="preserve">Adhesivos para baldosas cerámicas. Requisitos, evaluación de la conformidad, clasificación y designación.</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</si>
  <si>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 e inicio del período de coexistencia</t>
    </r>
  </si>
  <si>
    <r>
      <rPr>
        <sz val="8.25"/>
        <color rgb="FF000000"/>
        <rFont val="Arial"/>
        <family val="2"/>
      </rPr>
      <t xml:space="preserve">(b)</t>
    </r>
    <r>
      <rPr>
        <sz val="8.25"/>
        <color rgb="FF000000"/>
        <rFont val="Arial"/>
        <family val="2"/>
      </rPr>
      <t xml:space="preserve"> </t>
    </r>
    <r>
      <rPr>
        <sz val="8.25"/>
        <color rgb="FF000000"/>
        <rFont val="Arial"/>
        <family val="2"/>
      </rPr>
      <t xml:space="preserve">Fecha final del período de coexistencia / entrada en vigor marcado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</si>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</sst>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02" customWidth="1"/>
    <col min="4" max="4" width="7.65" customWidth="1"/>
    <col min="5" max="5" width="69.19" customWidth="1"/>
    <col min="6" max="6" width="3.06" customWidth="1"/>
    <col min="7" max="7" width="9.69" customWidth="1"/>
    <col min="8" max="8" width="4.42" customWidth="1"/>
    <col min="9" max="9" width="9.86"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2" t="s">
        <v>3</v>
      </c>
      <c r="D3" s="2"/>
      <c r="E3" s="2"/>
      <c r="F3" s="2"/>
      <c r="G3" s="2"/>
      <c r="H3" s="2"/>
      <c r="I3" s="2"/>
      <c r="J3" s="2"/>
    </row>
    <row r="5" spans="1:10" ht="55.50" thickBot="1" customHeight="1">
      <c r="A5" s="5" t="s">
        <v>4</v>
      </c>
      <c r="B5" s="5"/>
      <c r="C5" s="5"/>
      <c r="D5" s="5"/>
      <c r="E5" s="5"/>
      <c r="F5" s="5"/>
      <c r="G5" s="5"/>
      <c r="H5" s="5"/>
      <c r="I5" s="5"/>
      <c r="J5" s="5"/>
    </row>
    <row r="8" spans="1:10" ht="24.00" thickBot="1" customHeight="1">
      <c r="A8" s="6" t="s">
        <v>5</v>
      </c>
      <c r="B8" s="6"/>
      <c r="C8" s="6"/>
      <c r="D8" s="6" t="s">
        <v>6</v>
      </c>
      <c r="E8" s="6" t="s">
        <v>7</v>
      </c>
      <c r="F8" s="6"/>
      <c r="G8" s="7" t="s">
        <v>8</v>
      </c>
      <c r="H8" s="7"/>
      <c r="I8" s="7" t="s">
        <v>9</v>
      </c>
      <c r="J8" s="7" t="s">
        <v>10</v>
      </c>
    </row>
    <row r="9" spans="1:10" ht="13.50" thickBot="1" customHeight="1">
      <c r="A9" s="8">
        <v>1</v>
      </c>
      <c r="B9" s="8"/>
      <c r="C9" s="8"/>
      <c r="D9" s="8"/>
      <c r="E9" s="9" t="s">
        <v>11</v>
      </c>
      <c r="F9" s="9"/>
      <c r="G9" s="9"/>
      <c r="H9" s="9"/>
      <c r="I9" s="8"/>
      <c r="J9" s="8"/>
    </row>
    <row r="10" spans="1:10" ht="45.00" thickBot="1" customHeight="1">
      <c r="A10" s="1" t="s">
        <v>12</v>
      </c>
      <c r="B10" s="1"/>
      <c r="C10" s="1"/>
      <c r="D10" s="10" t="s">
        <v>13</v>
      </c>
      <c r="E10" s="1" t="s">
        <v>14</v>
      </c>
      <c r="F10" s="1"/>
      <c r="G10" s="11">
        <v>6</v>
      </c>
      <c r="H10" s="11"/>
      <c r="I10" s="12">
        <v>0.92</v>
      </c>
      <c r="J10" s="12">
        <f ca="1">ROUND(INDIRECT(ADDRESS(ROW()+(0), COLUMN()+(-3), 1))*INDIRECT(ADDRESS(ROW()+(0), COLUMN()+(-1), 1)), 2)</f>
        <v>5.52</v>
      </c>
    </row>
    <row r="11" spans="1:10" ht="13.50" thickBot="1" customHeight="1">
      <c r="A11" s="1" t="s">
        <v>15</v>
      </c>
      <c r="B11" s="1"/>
      <c r="C11" s="1"/>
      <c r="D11" s="10" t="s">
        <v>16</v>
      </c>
      <c r="E11" s="1" t="s">
        <v>17</v>
      </c>
      <c r="F11" s="1"/>
      <c r="G11" s="11">
        <v>0.5</v>
      </c>
      <c r="H11" s="11"/>
      <c r="I11" s="12">
        <v>1.32</v>
      </c>
      <c r="J11" s="12">
        <f ca="1">ROUND(INDIRECT(ADDRESS(ROW()+(0), COLUMN()+(-3), 1))*INDIRECT(ADDRESS(ROW()+(0), COLUMN()+(-1), 1)), 2)</f>
        <v>0.66</v>
      </c>
    </row>
    <row r="12" spans="1:10" ht="24.00" thickBot="1" customHeight="1">
      <c r="A12" s="1" t="s">
        <v>18</v>
      </c>
      <c r="B12" s="1"/>
      <c r="C12" s="1"/>
      <c r="D12" s="10" t="s">
        <v>19</v>
      </c>
      <c r="E12" s="1" t="s">
        <v>20</v>
      </c>
      <c r="F12" s="1"/>
      <c r="G12" s="11">
        <v>1.05</v>
      </c>
      <c r="H12" s="11"/>
      <c r="I12" s="12">
        <v>37.5</v>
      </c>
      <c r="J12" s="12">
        <f ca="1">ROUND(INDIRECT(ADDRESS(ROW()+(0), COLUMN()+(-3), 1))*INDIRECT(ADDRESS(ROW()+(0), COLUMN()+(-1), 1)), 2)</f>
        <v>39.38</v>
      </c>
    </row>
    <row r="13" spans="1:10" ht="45.00" thickBot="1" customHeight="1">
      <c r="A13" s="1" t="s">
        <v>21</v>
      </c>
      <c r="B13" s="1"/>
      <c r="C13" s="1"/>
      <c r="D13" s="10" t="s">
        <v>22</v>
      </c>
      <c r="E13" s="1" t="s">
        <v>23</v>
      </c>
      <c r="F13" s="1"/>
      <c r="G13" s="13">
        <v>0.5</v>
      </c>
      <c r="H13" s="13"/>
      <c r="I13" s="14">
        <v>1.65</v>
      </c>
      <c r="J13" s="14">
        <f ca="1">ROUND(INDIRECT(ADDRESS(ROW()+(0), COLUMN()+(-3), 1))*INDIRECT(ADDRESS(ROW()+(0), COLUMN()+(-1), 1)), 2)</f>
        <v>0.83</v>
      </c>
    </row>
    <row r="14" spans="1:10" ht="13.50" thickBot="1" customHeight="1">
      <c r="A14" s="15"/>
      <c r="B14" s="15"/>
      <c r="C14" s="15"/>
      <c r="D14" s="15"/>
      <c r="E14" s="15"/>
      <c r="F14" s="15"/>
      <c r="G14" s="9" t="s">
        <v>24</v>
      </c>
      <c r="H14" s="9"/>
      <c r="I14" s="9"/>
      <c r="J14" s="17">
        <f ca="1">ROUND(SUM(INDIRECT(ADDRESS(ROW()+(-1), COLUMN()+(0), 1)),INDIRECT(ADDRESS(ROW()+(-2), COLUMN()+(0), 1)),INDIRECT(ADDRESS(ROW()+(-3), COLUMN()+(0), 1)),INDIRECT(ADDRESS(ROW()+(-4), COLUMN()+(0), 1))), 2)</f>
        <v>46.39</v>
      </c>
    </row>
    <row r="15" spans="1:10" ht="13.50" thickBot="1" customHeight="1">
      <c r="A15" s="15">
        <v>2</v>
      </c>
      <c r="B15" s="15"/>
      <c r="C15" s="15"/>
      <c r="D15" s="15"/>
      <c r="E15" s="18" t="s">
        <v>25</v>
      </c>
      <c r="F15" s="18"/>
      <c r="G15" s="18"/>
      <c r="H15" s="18"/>
      <c r="I15" s="15"/>
      <c r="J15" s="15"/>
    </row>
    <row r="16" spans="1:10" ht="13.50" thickBot="1" customHeight="1">
      <c r="A16" s="1" t="s">
        <v>26</v>
      </c>
      <c r="B16" s="1"/>
      <c r="C16" s="1"/>
      <c r="D16" s="10" t="s">
        <v>27</v>
      </c>
      <c r="E16" s="1" t="s">
        <v>28</v>
      </c>
      <c r="F16" s="1"/>
      <c r="G16" s="11">
        <v>0.375</v>
      </c>
      <c r="H16" s="11"/>
      <c r="I16" s="12">
        <v>18.89</v>
      </c>
      <c r="J16" s="12">
        <f ca="1">ROUND(INDIRECT(ADDRESS(ROW()+(0), COLUMN()+(-3), 1))*INDIRECT(ADDRESS(ROW()+(0), COLUMN()+(-1), 1)), 2)</f>
        <v>7.08</v>
      </c>
    </row>
    <row r="17" spans="1:10" ht="13.50" thickBot="1" customHeight="1">
      <c r="A17" s="1" t="s">
        <v>29</v>
      </c>
      <c r="B17" s="1"/>
      <c r="C17" s="1"/>
      <c r="D17" s="10" t="s">
        <v>30</v>
      </c>
      <c r="E17" s="1" t="s">
        <v>31</v>
      </c>
      <c r="F17" s="1"/>
      <c r="G17" s="13">
        <v>0.188</v>
      </c>
      <c r="H17" s="13"/>
      <c r="I17" s="14">
        <v>17.9</v>
      </c>
      <c r="J17" s="14">
        <f ca="1">ROUND(INDIRECT(ADDRESS(ROW()+(0), COLUMN()+(-3), 1))*INDIRECT(ADDRESS(ROW()+(0), COLUMN()+(-1), 1)), 2)</f>
        <v>3.37</v>
      </c>
    </row>
    <row r="18" spans="1:10" ht="13.50" thickBot="1" customHeight="1">
      <c r="A18" s="15"/>
      <c r="B18" s="15"/>
      <c r="C18" s="15"/>
      <c r="D18" s="15"/>
      <c r="E18" s="15"/>
      <c r="F18" s="15"/>
      <c r="G18" s="9" t="s">
        <v>32</v>
      </c>
      <c r="H18" s="9"/>
      <c r="I18" s="9"/>
      <c r="J18" s="17">
        <f ca="1">ROUND(SUM(INDIRECT(ADDRESS(ROW()+(-1), COLUMN()+(0), 1)),INDIRECT(ADDRESS(ROW()+(-2), COLUMN()+(0), 1))), 2)</f>
        <v>10.45</v>
      </c>
    </row>
    <row r="19" spans="1:10" ht="13.50" thickBot="1" customHeight="1">
      <c r="A19" s="15">
        <v>3</v>
      </c>
      <c r="B19" s="15"/>
      <c r="C19" s="15"/>
      <c r="D19" s="15"/>
      <c r="E19" s="18" t="s">
        <v>33</v>
      </c>
      <c r="F19" s="18"/>
      <c r="G19" s="18"/>
      <c r="H19" s="18"/>
      <c r="I19" s="15"/>
      <c r="J19" s="15"/>
    </row>
    <row r="20" spans="1:10" ht="13.50" thickBot="1" customHeight="1">
      <c r="A20" s="19"/>
      <c r="B20" s="19"/>
      <c r="C20" s="19"/>
      <c r="D20" s="20" t="s">
        <v>34</v>
      </c>
      <c r="E20" s="19" t="s">
        <v>35</v>
      </c>
      <c r="F20" s="19"/>
      <c r="G20" s="13">
        <v>2</v>
      </c>
      <c r="H20" s="13"/>
      <c r="I20" s="14">
        <f ca="1">ROUND(SUM(INDIRECT(ADDRESS(ROW()+(-2), COLUMN()+(1), 1)),INDIRECT(ADDRESS(ROW()+(-6), COLUMN()+(1), 1))), 2)</f>
        <v>56.84</v>
      </c>
      <c r="J20" s="14">
        <f ca="1">ROUND(INDIRECT(ADDRESS(ROW()+(0), COLUMN()+(-3), 1))*INDIRECT(ADDRESS(ROW()+(0), COLUMN()+(-1), 1))/100, 2)</f>
        <v>1.14</v>
      </c>
    </row>
    <row r="21" spans="1:10" ht="13.50" thickBot="1" customHeight="1">
      <c r="A21" s="21" t="s">
        <v>36</v>
      </c>
      <c r="B21" s="21"/>
      <c r="C21" s="21"/>
      <c r="D21" s="22"/>
      <c r="E21" s="23"/>
      <c r="F21" s="23"/>
      <c r="G21" s="24" t="s">
        <v>37</v>
      </c>
      <c r="H21" s="24"/>
      <c r="I21" s="25"/>
      <c r="J21" s="26">
        <f ca="1">ROUND(SUM(INDIRECT(ADDRESS(ROW()+(-1), COLUMN()+(0), 1)),INDIRECT(ADDRESS(ROW()+(-3), COLUMN()+(0), 1)),INDIRECT(ADDRESS(ROW()+(-7), COLUMN()+(0), 1))), 2)</f>
        <v>57.98</v>
      </c>
    </row>
    <row r="24" spans="1:10" ht="13.50" thickBot="1" customHeight="1">
      <c r="A24" s="27" t="s">
        <v>38</v>
      </c>
      <c r="B24" s="27"/>
      <c r="C24" s="27"/>
      <c r="D24" s="27"/>
      <c r="E24" s="27"/>
      <c r="F24" s="27" t="s">
        <v>39</v>
      </c>
      <c r="G24" s="27"/>
      <c r="H24" s="27" t="s">
        <v>40</v>
      </c>
      <c r="I24" s="27"/>
      <c r="J24" s="27" t="s">
        <v>41</v>
      </c>
    </row>
    <row r="25" spans="1:10" ht="13.50" thickBot="1" customHeight="1">
      <c r="A25" s="28" t="s">
        <v>42</v>
      </c>
      <c r="B25" s="28"/>
      <c r="C25" s="28"/>
      <c r="D25" s="28"/>
      <c r="E25" s="28"/>
      <c r="F25" s="29">
        <v>142013</v>
      </c>
      <c r="G25" s="29"/>
      <c r="H25" s="29">
        <v>172013</v>
      </c>
      <c r="I25" s="29"/>
      <c r="J25" s="29">
        <v>3</v>
      </c>
    </row>
    <row r="26" spans="1:10" ht="13.50" thickBot="1" customHeight="1">
      <c r="A26" s="30" t="s">
        <v>43</v>
      </c>
      <c r="B26" s="30"/>
      <c r="C26" s="30"/>
      <c r="D26" s="30"/>
      <c r="E26" s="30"/>
      <c r="F26" s="31"/>
      <c r="G26" s="31"/>
      <c r="H26" s="31"/>
      <c r="I26" s="31"/>
      <c r="J26" s="31"/>
    </row>
    <row r="29" spans="1:1" ht="33.75" thickBot="1" customHeight="1">
      <c r="A29" s="1" t="s">
        <v>44</v>
      </c>
      <c r="B29" s="1"/>
      <c r="C29" s="1"/>
      <c r="D29" s="1"/>
      <c r="E29" s="1"/>
      <c r="F29" s="1"/>
      <c r="G29" s="1"/>
      <c r="H29" s="1"/>
      <c r="I29" s="1"/>
      <c r="J29" s="1"/>
    </row>
    <row r="30" spans="1:1" ht="33.75" thickBot="1" customHeight="1">
      <c r="A30" s="1" t="s">
        <v>45</v>
      </c>
      <c r="B30" s="1"/>
      <c r="C30" s="1"/>
      <c r="D30" s="1"/>
      <c r="E30" s="1"/>
      <c r="F30" s="1"/>
      <c r="G30" s="1"/>
      <c r="H30" s="1"/>
      <c r="I30" s="1"/>
      <c r="J30" s="1"/>
    </row>
    <row r="31" spans="1:1" ht="33.75" thickBot="1" customHeight="1">
      <c r="A31" s="1" t="s">
        <v>46</v>
      </c>
      <c r="B31" s="1"/>
      <c r="C31" s="1"/>
      <c r="D31" s="1"/>
      <c r="E31" s="1"/>
      <c r="F31" s="1"/>
      <c r="G31" s="1"/>
      <c r="H31" s="1"/>
      <c r="I31" s="1"/>
      <c r="J31" s="1"/>
    </row>
  </sheetData>
  <mergeCells count="52">
    <mergeCell ref="A1:J1"/>
    <mergeCell ref="C3:J3"/>
    <mergeCell ref="A5:J5"/>
    <mergeCell ref="A8:C8"/>
    <mergeCell ref="E8:F8"/>
    <mergeCell ref="G8:H8"/>
    <mergeCell ref="A9:C9"/>
    <mergeCell ref="E9:H9"/>
    <mergeCell ref="A10:C10"/>
    <mergeCell ref="E10:F10"/>
    <mergeCell ref="G10:H10"/>
    <mergeCell ref="A11:C11"/>
    <mergeCell ref="E11:F11"/>
    <mergeCell ref="G11:H11"/>
    <mergeCell ref="A12:C12"/>
    <mergeCell ref="E12:F12"/>
    <mergeCell ref="G12:H12"/>
    <mergeCell ref="A13:C13"/>
    <mergeCell ref="E13:F13"/>
    <mergeCell ref="G13:H13"/>
    <mergeCell ref="A14:C14"/>
    <mergeCell ref="E14:F14"/>
    <mergeCell ref="G14:I14"/>
    <mergeCell ref="A15:C15"/>
    <mergeCell ref="E15:H15"/>
    <mergeCell ref="A16:C16"/>
    <mergeCell ref="E16:F16"/>
    <mergeCell ref="G16:H16"/>
    <mergeCell ref="A17:C17"/>
    <mergeCell ref="E17:F17"/>
    <mergeCell ref="G17:H17"/>
    <mergeCell ref="A18:C18"/>
    <mergeCell ref="E18:F18"/>
    <mergeCell ref="G18:I18"/>
    <mergeCell ref="A19:C19"/>
    <mergeCell ref="E19:H19"/>
    <mergeCell ref="A20:C20"/>
    <mergeCell ref="E20:F20"/>
    <mergeCell ref="G20:H20"/>
    <mergeCell ref="A21:F21"/>
    <mergeCell ref="G21:I21"/>
    <mergeCell ref="A24:E24"/>
    <mergeCell ref="F24:G24"/>
    <mergeCell ref="H24:I24"/>
    <mergeCell ref="A25:E25"/>
    <mergeCell ref="F25:G26"/>
    <mergeCell ref="H25:I26"/>
    <mergeCell ref="J25:J26"/>
    <mergeCell ref="A26:E26"/>
    <mergeCell ref="A29:J29"/>
    <mergeCell ref="A30:J30"/>
    <mergeCell ref="A31:J31"/>
  </mergeCells>
  <pageMargins left="0.147638" right="0.147638" top="0.206693" bottom="0.206693" header="0.0" footer="0.0"/>
  <pageSetup paperSize="9" orientation="portrait"/>
  <rowBreaks count="0" manualBreakCount="0">
    </rowBreaks>
</worksheet>
</file>